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й\"/>
    </mc:Choice>
  </mc:AlternateContent>
  <xr:revisionPtr revIDLastSave="0" documentId="13_ncr:1_{737C1ADA-C667-4013-85E2-298C87954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Бюджет!$J$33</definedName>
    <definedName name="SIGN" localSheetId="0">Бюджет!#REF!</definedName>
    <definedName name="_xlnm.Print_Area" localSheetId="0">Бюджет!$A$1:$F$28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/>
  <c r="F25" i="1"/>
  <c r="F7" i="1"/>
  <c r="E6" i="1" l="1"/>
  <c r="C26" i="1" l="1"/>
  <c r="C28" i="1" l="1"/>
  <c r="D26" i="1"/>
  <c r="D28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6" i="1" l="1"/>
  <c r="F28" i="1"/>
  <c r="E26" i="1"/>
  <c r="E28" i="1" s="1"/>
</calcChain>
</file>

<file path=xl/sharedStrings.xml><?xml version="1.0" encoding="utf-8"?>
<sst xmlns="http://schemas.openxmlformats.org/spreadsheetml/2006/main" count="33" uniqueCount="33">
  <si>
    <t>Муниципальная программа «Развитие агропромышленного комплекса Городецкого муниципального округа Нижегородской области»</t>
  </si>
  <si>
    <t>Муниципальная программа «Развитие предпринимательства Городецкого муниципального округа Нижегородской области»</t>
  </si>
  <si>
    <t>Муниципальная программа «Развитие образования Городецкого муниципального округа Нижегородской области»</t>
  </si>
  <si>
    <t>Муниципальная программа «Развитие культуры и туризма в Городецком муниципальном округе Нижегородской области»</t>
  </si>
  <si>
    <t>Муниципальная программа «Развитие физической культуры и спорта Городецкого муниципального округа Нижегородской области»</t>
  </si>
  <si>
    <t>Муниципальная программа «Обеспечение населения Городецкого муниципального округа Нижегородской области доступным и комфортным жильем»</t>
  </si>
  <si>
    <t>Муниципальная программа «Повышение качества жилищно-коммунального обслуживания в Городецком муниципальном округе Нижегородской области»</t>
  </si>
  <si>
    <t>Муниципальная программа «Формирование современной городской среды на территории Городецкого округа на 2019-2025 годы»</t>
  </si>
  <si>
    <t>Муниципальная программа «Благоустройство Городецкого муниципального округа Нижегородской области»</t>
  </si>
  <si>
    <t>Муниципальная программа «Развитие дорожного хозяйства Городецкого муниципального округа Нижегородской области»</t>
  </si>
  <si>
    <t>Муниципальная программа «Охрана окружающей среды Городецкого муниципального округа Нижегородской области»</t>
  </si>
  <si>
    <t>Муниципальная программа «Профилактика терроризма и экстремизма в Городецком муниципальном округе Нижегородской области»</t>
  </si>
  <si>
    <t>Муниципальная программа «Профилактика правонарушений Городецкого муниципального округа Нижегородской области»</t>
  </si>
  <si>
    <t>Муниципальная программа «Профилактика безнадзорности и правонарушений несовершеннолетних Городецкого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</si>
  <si>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области»</t>
  </si>
  <si>
    <t>Муниципальная программа «Управление муниципальным имуществом и земельными ресурсами Городецкого муниципального округа Нижегородской области»</t>
  </si>
  <si>
    <t>Муниципальная программа «Управление муниципальными финансами и муниципальным долгом Городецкого муниципального округа Нижегородской области»</t>
  </si>
  <si>
    <t>Муниципальная программа «Повышение эффективности муниципального управления Городецкого муниципального округа Нижегородской области»</t>
  </si>
  <si>
    <t>Муниципальная программа «Развитие информационного общества Городецкого муниципального округа Нижегородской области»</t>
  </si>
  <si>
    <t>Муниципальная программа «Адресная инвестиционная программа Городецкого муниципального округа Нижегородской области»</t>
  </si>
  <si>
    <t>Непрограммные расходы</t>
  </si>
  <si>
    <t>№ п/п</t>
  </si>
  <si>
    <t>Наименование муниципальной программы</t>
  </si>
  <si>
    <t xml:space="preserve">Расходы на реализацию муниципальных программ </t>
  </si>
  <si>
    <t>Всего расходов бюджета</t>
  </si>
  <si>
    <t>2</t>
  </si>
  <si>
    <t>3</t>
  </si>
  <si>
    <t>4</t>
  </si>
  <si>
    <t>Уточненный план на 2026 год, рублей</t>
  </si>
  <si>
    <t>Абс.откл. исполнения к уточ.плану             2026 года, рублей</t>
  </si>
  <si>
    <t>Откл.исполнения к уточ.плану 2026 года, %</t>
  </si>
  <si>
    <t>Информация о финансировании муниципальных программ Городецкого муниципального округа                                                                                                                          по состоянию на 01.04.2026 года</t>
  </si>
  <si>
    <t>Исполнено на 01.04.2026 года,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</si>
</sst>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8"/>
  <sheetViews>
    <sheetView showGridLines="0" tabSelected="1" view="pageBreakPreview" topLeftCell="A19" zoomScale="80" zoomScaleNormal="100" zoomScaleSheetLayoutView="80" workbookViewId="0">
      <selection activeCell="D28" sqref="D28"/>
    </sheetView>
  </sheetViews>
  <sheetFormatPr defaultRowHeight="12.75" customHeight="1" x14ac:dyDescent="0.2"/>
  <cols>
    <col min="1" max="1" width="9.5703125" customWidth="1"/>
    <col min="2" max="2" width="71.28515625" customWidth="1"/>
    <col min="3" max="3" width="28.5703125" customWidth="1"/>
    <col min="4" max="4" width="27.28515625" customWidth="1"/>
    <col min="5" max="5" width="28" customWidth="1"/>
    <col min="6" max="6" width="27.42578125" customWidth="1"/>
    <col min="7" max="7" width="13.140625" customWidth="1"/>
    <col min="8" max="10" width="9.140625" customWidth="1"/>
  </cols>
  <sheetData>
    <row r="1" spans="1:10" ht="72" customHeight="1" x14ac:dyDescent="0.2">
      <c r="A1" s="17" t="s">
        <v>31</v>
      </c>
      <c r="B1" s="17"/>
      <c r="C1" s="17"/>
      <c r="D1" s="17"/>
      <c r="E1" s="17"/>
      <c r="F1" s="17"/>
    </row>
    <row r="2" spans="1:10" ht="6" customHeight="1" x14ac:dyDescent="0.2">
      <c r="B2" s="15"/>
      <c r="C2" s="15"/>
      <c r="D2" s="15"/>
      <c r="E2" s="15"/>
      <c r="F2" s="15"/>
      <c r="G2" s="15"/>
    </row>
    <row r="3" spans="1:10" ht="3.75" customHeight="1" x14ac:dyDescent="0.2">
      <c r="B3" s="2"/>
      <c r="C3" s="2"/>
      <c r="D3" s="2"/>
      <c r="E3" s="2"/>
      <c r="F3" s="2"/>
      <c r="G3" s="2"/>
      <c r="H3" s="2"/>
      <c r="I3" s="1"/>
      <c r="J3" s="1"/>
    </row>
    <row r="4" spans="1:10" ht="93" customHeight="1" x14ac:dyDescent="0.2">
      <c r="A4" s="3" t="s">
        <v>21</v>
      </c>
      <c r="B4" s="4" t="s">
        <v>22</v>
      </c>
      <c r="C4" s="4" t="s">
        <v>28</v>
      </c>
      <c r="D4" s="4" t="s">
        <v>32</v>
      </c>
      <c r="E4" s="5" t="s">
        <v>29</v>
      </c>
      <c r="F4" s="5" t="s">
        <v>30</v>
      </c>
    </row>
    <row r="5" spans="1:10" ht="21.75" customHeight="1" x14ac:dyDescent="0.2">
      <c r="A5" s="6">
        <v>1</v>
      </c>
      <c r="B5" s="13" t="s">
        <v>25</v>
      </c>
      <c r="C5" s="13" t="s">
        <v>26</v>
      </c>
      <c r="D5" s="13" t="s">
        <v>27</v>
      </c>
      <c r="E5" s="14">
        <v>5</v>
      </c>
      <c r="F5" s="14">
        <v>6</v>
      </c>
    </row>
    <row r="6" spans="1:10" ht="63" customHeight="1" x14ac:dyDescent="0.2">
      <c r="A6" s="6">
        <v>1</v>
      </c>
      <c r="B6" s="10" t="s">
        <v>0</v>
      </c>
      <c r="C6" s="9">
        <v>12099600</v>
      </c>
      <c r="D6" s="9">
        <v>1561320.88</v>
      </c>
      <c r="E6" s="12">
        <f>D6-C6</f>
        <v>-10538279.120000001</v>
      </c>
      <c r="F6" s="12">
        <f>(D6/C6)*100</f>
        <v>12.903904922476775</v>
      </c>
    </row>
    <row r="7" spans="1:10" ht="58.5" customHeight="1" x14ac:dyDescent="0.2">
      <c r="A7" s="6">
        <v>2</v>
      </c>
      <c r="B7" s="10" t="s">
        <v>1</v>
      </c>
      <c r="C7" s="9">
        <v>23289400</v>
      </c>
      <c r="D7" s="9">
        <v>9940438</v>
      </c>
      <c r="E7" s="12">
        <f t="shared" ref="E7:E26" si="0">D7-C7</f>
        <v>-13348962</v>
      </c>
      <c r="F7" s="12">
        <f>(D7/C7)*100</f>
        <v>42.682241706527435</v>
      </c>
    </row>
    <row r="8" spans="1:10" ht="61.5" customHeight="1" x14ac:dyDescent="0.2">
      <c r="A8" s="6">
        <v>3</v>
      </c>
      <c r="B8" s="10" t="s">
        <v>2</v>
      </c>
      <c r="C8" s="9">
        <v>2423403220.5100002</v>
      </c>
      <c r="D8" s="9">
        <v>598966228.71000004</v>
      </c>
      <c r="E8" s="12">
        <f t="shared" si="0"/>
        <v>-1824436991.8000002</v>
      </c>
      <c r="F8" s="12">
        <f t="shared" ref="F8:F24" si="1">(D8/C8)*100</f>
        <v>24.715912879902373</v>
      </c>
    </row>
    <row r="9" spans="1:10" ht="48" customHeight="1" x14ac:dyDescent="0.2">
      <c r="A9" s="6">
        <v>4</v>
      </c>
      <c r="B9" s="10" t="s">
        <v>3</v>
      </c>
      <c r="C9" s="9">
        <v>414420414.06</v>
      </c>
      <c r="D9" s="9">
        <v>114105933.75</v>
      </c>
      <c r="E9" s="12">
        <f t="shared" si="0"/>
        <v>-300314480.31</v>
      </c>
      <c r="F9" s="12">
        <f t="shared" si="1"/>
        <v>27.533859307780066</v>
      </c>
    </row>
    <row r="10" spans="1:10" ht="59.25" customHeight="1" x14ac:dyDescent="0.2">
      <c r="A10" s="6">
        <v>5</v>
      </c>
      <c r="B10" s="10" t="s">
        <v>4</v>
      </c>
      <c r="C10" s="9">
        <v>206661223.84999999</v>
      </c>
      <c r="D10" s="9">
        <v>60425635.090000004</v>
      </c>
      <c r="E10" s="12">
        <f t="shared" si="0"/>
        <v>-146235588.75999999</v>
      </c>
      <c r="F10" s="12">
        <f t="shared" si="1"/>
        <v>29.238980571342438</v>
      </c>
    </row>
    <row r="11" spans="1:10" ht="64.5" customHeight="1" x14ac:dyDescent="0.2">
      <c r="A11" s="6">
        <v>6</v>
      </c>
      <c r="B11" s="10" t="s">
        <v>5</v>
      </c>
      <c r="C11" s="9">
        <v>224179175.03</v>
      </c>
      <c r="D11" s="9">
        <v>8708706.5700000003</v>
      </c>
      <c r="E11" s="12">
        <f t="shared" si="0"/>
        <v>-215470468.46000001</v>
      </c>
      <c r="F11" s="12">
        <f t="shared" si="1"/>
        <v>3.8847080995969354</v>
      </c>
    </row>
    <row r="12" spans="1:10" ht="66.75" customHeight="1" x14ac:dyDescent="0.2">
      <c r="A12" s="6">
        <v>7</v>
      </c>
      <c r="B12" s="10" t="s">
        <v>6</v>
      </c>
      <c r="C12" s="9">
        <v>24480548.059999999</v>
      </c>
      <c r="D12" s="9">
        <v>89300</v>
      </c>
      <c r="E12" s="12">
        <f t="shared" si="0"/>
        <v>-24391248.059999999</v>
      </c>
      <c r="F12" s="12">
        <f t="shared" si="1"/>
        <v>0.36477941499157762</v>
      </c>
    </row>
    <row r="13" spans="1:10" ht="63.75" customHeight="1" x14ac:dyDescent="0.2">
      <c r="A13" s="6">
        <v>8</v>
      </c>
      <c r="B13" s="10" t="s">
        <v>7</v>
      </c>
      <c r="C13" s="9">
        <v>204318323.66999999</v>
      </c>
      <c r="D13" s="9"/>
      <c r="E13" s="12">
        <f t="shared" si="0"/>
        <v>-204318323.66999999</v>
      </c>
      <c r="F13" s="12">
        <f t="shared" si="1"/>
        <v>0</v>
      </c>
    </row>
    <row r="14" spans="1:10" ht="50.25" customHeight="1" x14ac:dyDescent="0.2">
      <c r="A14" s="6">
        <v>9</v>
      </c>
      <c r="B14" s="10" t="s">
        <v>8</v>
      </c>
      <c r="C14" s="9">
        <v>171197896.34999999</v>
      </c>
      <c r="D14" s="9">
        <v>35014772.469999999</v>
      </c>
      <c r="E14" s="12">
        <f t="shared" si="0"/>
        <v>-136183123.88</v>
      </c>
      <c r="F14" s="12">
        <f t="shared" si="1"/>
        <v>20.452805330279983</v>
      </c>
    </row>
    <row r="15" spans="1:10" ht="63.75" customHeight="1" x14ac:dyDescent="0.2">
      <c r="A15" s="6">
        <v>10</v>
      </c>
      <c r="B15" s="10" t="s">
        <v>9</v>
      </c>
      <c r="C15" s="9">
        <v>141439596.12</v>
      </c>
      <c r="D15" s="9">
        <v>27745605.940000001</v>
      </c>
      <c r="E15" s="12">
        <f t="shared" si="0"/>
        <v>-113693990.18000001</v>
      </c>
      <c r="F15" s="12">
        <f t="shared" si="1"/>
        <v>19.616576051631331</v>
      </c>
    </row>
    <row r="16" spans="1:10" ht="60.75" customHeight="1" x14ac:dyDescent="0.2">
      <c r="A16" s="6">
        <v>11</v>
      </c>
      <c r="B16" s="10" t="s">
        <v>10</v>
      </c>
      <c r="C16" s="9">
        <v>5300513.6900000004</v>
      </c>
      <c r="D16" s="9">
        <v>2501334.52</v>
      </c>
      <c r="E16" s="12">
        <f t="shared" si="0"/>
        <v>-2799179.1700000004</v>
      </c>
      <c r="F16" s="12">
        <f t="shared" si="1"/>
        <v>47.190417123514678</v>
      </c>
    </row>
    <row r="17" spans="1:6" ht="63.75" customHeight="1" x14ac:dyDescent="0.2">
      <c r="A17" s="6">
        <v>12</v>
      </c>
      <c r="B17" s="10" t="s">
        <v>11</v>
      </c>
      <c r="C17" s="9">
        <v>4219000</v>
      </c>
      <c r="D17" s="9"/>
      <c r="E17" s="12">
        <f t="shared" si="0"/>
        <v>-4219000</v>
      </c>
      <c r="F17" s="12">
        <f t="shared" si="1"/>
        <v>0</v>
      </c>
    </row>
    <row r="18" spans="1:6" ht="63.75" customHeight="1" x14ac:dyDescent="0.2">
      <c r="A18" s="6">
        <v>13</v>
      </c>
      <c r="B18" s="10" t="s">
        <v>12</v>
      </c>
      <c r="C18" s="9">
        <v>1920000</v>
      </c>
      <c r="D18" s="9">
        <v>541491.15</v>
      </c>
      <c r="E18" s="12">
        <f t="shared" si="0"/>
        <v>-1378508.85</v>
      </c>
      <c r="F18" s="12">
        <f t="shared" si="1"/>
        <v>28.202664062499998</v>
      </c>
    </row>
    <row r="19" spans="1:6" ht="67.5" customHeight="1" x14ac:dyDescent="0.2">
      <c r="A19" s="6">
        <v>14</v>
      </c>
      <c r="B19" s="10" t="s">
        <v>13</v>
      </c>
      <c r="C19" s="9">
        <v>1703700</v>
      </c>
      <c r="D19" s="9">
        <v>355273.61</v>
      </c>
      <c r="E19" s="12">
        <f t="shared" si="0"/>
        <v>-1348426.3900000001</v>
      </c>
      <c r="F19" s="12">
        <f t="shared" si="1"/>
        <v>20.853061571872981</v>
      </c>
    </row>
    <row r="20" spans="1:6" ht="80.25" customHeight="1" x14ac:dyDescent="0.2">
      <c r="A20" s="6">
        <v>15</v>
      </c>
      <c r="B20" s="10" t="s">
        <v>14</v>
      </c>
      <c r="C20" s="9">
        <v>150002553.90000001</v>
      </c>
      <c r="D20" s="9">
        <v>19884752.600000001</v>
      </c>
      <c r="E20" s="12">
        <f t="shared" si="0"/>
        <v>-130117801.30000001</v>
      </c>
      <c r="F20" s="12">
        <f t="shared" si="1"/>
        <v>13.256276031977613</v>
      </c>
    </row>
    <row r="21" spans="1:6" ht="62.25" customHeight="1" x14ac:dyDescent="0.2">
      <c r="A21" s="6">
        <v>16</v>
      </c>
      <c r="B21" s="10" t="s">
        <v>15</v>
      </c>
      <c r="C21" s="9">
        <v>50694050.890000001</v>
      </c>
      <c r="D21" s="9">
        <v>8208269.0300000003</v>
      </c>
      <c r="E21" s="12">
        <f t="shared" si="0"/>
        <v>-42485781.859999999</v>
      </c>
      <c r="F21" s="12">
        <f t="shared" si="1"/>
        <v>16.191779678074962</v>
      </c>
    </row>
    <row r="22" spans="1:6" ht="60" customHeight="1" x14ac:dyDescent="0.2">
      <c r="A22" s="6">
        <v>17</v>
      </c>
      <c r="B22" s="10" t="s">
        <v>16</v>
      </c>
      <c r="C22" s="9">
        <v>196821817.02000001</v>
      </c>
      <c r="D22" s="9">
        <v>15707896.73</v>
      </c>
      <c r="E22" s="12">
        <f t="shared" si="0"/>
        <v>-181113920.29000002</v>
      </c>
      <c r="F22" s="12">
        <f t="shared" si="1"/>
        <v>7.9807701035520093</v>
      </c>
    </row>
    <row r="23" spans="1:6" ht="65.25" customHeight="1" x14ac:dyDescent="0.2">
      <c r="A23" s="6">
        <v>18</v>
      </c>
      <c r="B23" s="10" t="s">
        <v>17</v>
      </c>
      <c r="C23" s="9">
        <v>106928760.70999999</v>
      </c>
      <c r="D23" s="9">
        <v>21548687.52</v>
      </c>
      <c r="E23" s="12">
        <f t="shared" si="0"/>
        <v>-85380073.189999998</v>
      </c>
      <c r="F23" s="12">
        <f t="shared" si="1"/>
        <v>20.15237750528307</v>
      </c>
    </row>
    <row r="24" spans="1:6" ht="60.75" customHeight="1" x14ac:dyDescent="0.2">
      <c r="A24" s="6">
        <v>19</v>
      </c>
      <c r="B24" s="10" t="s">
        <v>18</v>
      </c>
      <c r="C24" s="9">
        <v>18970793.75</v>
      </c>
      <c r="D24" s="9">
        <v>3374040.53</v>
      </c>
      <c r="E24" s="12">
        <f t="shared" si="0"/>
        <v>-15596753.220000001</v>
      </c>
      <c r="F24" s="12">
        <f t="shared" si="1"/>
        <v>17.785447327421394</v>
      </c>
    </row>
    <row r="25" spans="1:6" ht="61.5" customHeight="1" x14ac:dyDescent="0.2">
      <c r="A25" s="6">
        <v>20</v>
      </c>
      <c r="B25" s="10" t="s">
        <v>19</v>
      </c>
      <c r="C25" s="9">
        <v>34194183.380000003</v>
      </c>
      <c r="D25" s="9">
        <v>1004606</v>
      </c>
      <c r="E25" s="12">
        <f t="shared" si="0"/>
        <v>-33189577.380000003</v>
      </c>
      <c r="F25" s="12">
        <f>(D25/C25)*100</f>
        <v>2.9379441200154197</v>
      </c>
    </row>
    <row r="26" spans="1:6" ht="47.25" customHeight="1" x14ac:dyDescent="0.2">
      <c r="A26" s="16" t="s">
        <v>23</v>
      </c>
      <c r="B26" s="16"/>
      <c r="C26" s="8">
        <f>SUM(C6:C25)</f>
        <v>4416244770.9899998</v>
      </c>
      <c r="D26" s="8">
        <f>SUM(D6:D25)</f>
        <v>929684293.10000014</v>
      </c>
      <c r="E26" s="11">
        <f t="shared" si="0"/>
        <v>-3486560477.8899994</v>
      </c>
      <c r="F26" s="12">
        <f>(D26/C26)*100</f>
        <v>21.051466603640964</v>
      </c>
    </row>
    <row r="27" spans="1:6" ht="36.75" customHeight="1" x14ac:dyDescent="0.2">
      <c r="A27" s="6">
        <v>21</v>
      </c>
      <c r="B27" s="7" t="s">
        <v>20</v>
      </c>
      <c r="C27" s="9">
        <v>467859094.17000002</v>
      </c>
      <c r="D27" s="9">
        <v>82908874.409999996</v>
      </c>
      <c r="E27" s="12">
        <f>D27-C27</f>
        <v>-384950219.75999999</v>
      </c>
      <c r="F27" s="12">
        <f>(D27/C27)*100</f>
        <v>17.720906880539218</v>
      </c>
    </row>
    <row r="28" spans="1:6" ht="48" customHeight="1" x14ac:dyDescent="0.2">
      <c r="A28" s="16" t="s">
        <v>24</v>
      </c>
      <c r="B28" s="16"/>
      <c r="C28" s="11">
        <f>SUM(C26+C27)</f>
        <v>4884103865.1599998</v>
      </c>
      <c r="D28" s="11">
        <f>SUM(D26+D27)</f>
        <v>1012593167.5100001</v>
      </c>
      <c r="E28" s="11">
        <f>SUM(E26+E27)</f>
        <v>-3871510697.6499996</v>
      </c>
      <c r="F28" s="11">
        <f>(D28/C28)*100</f>
        <v>20.732424933326602</v>
      </c>
    </row>
  </sheetData>
  <mergeCells count="4">
    <mergeCell ref="B2:G2"/>
    <mergeCell ref="A26:B26"/>
    <mergeCell ref="A28:B28"/>
    <mergeCell ref="A1:F1"/>
  </mergeCells>
  <pageMargins left="0.55118110236220474" right="0.55118110236220474" top="0.39370078740157483" bottom="0.59055118110236227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УстиноваАА</dc:creator>
  <dc:description>POI HSSF rep:2.55.0.159</dc:description>
  <cp:lastModifiedBy>User</cp:lastModifiedBy>
  <cp:lastPrinted>2023-12-20T11:07:19Z</cp:lastPrinted>
  <dcterms:created xsi:type="dcterms:W3CDTF">2023-03-17T07:07:14Z</dcterms:created>
  <dcterms:modified xsi:type="dcterms:W3CDTF">2026-05-19T11:44:48Z</dcterms:modified>
</cp:coreProperties>
</file>